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项目计划表" sheetId="7" r:id="rId1"/>
  </sheets>
  <definedNames>
    <definedName name="_xlnm._FilterDatabase" localSheetId="0" hidden="1">项目计划表!$A$4:$N$26</definedName>
    <definedName name="_xlnm.Print_Titles" localSheetId="0">项目计划表!$1:$4</definedName>
  </definedNames>
  <calcPr calcId="144525" concurrentCalc="0"/>
</workbook>
</file>

<file path=xl/sharedStrings.xml><?xml version="1.0" encoding="utf-8"?>
<sst xmlns="http://schemas.openxmlformats.org/spreadsheetml/2006/main" count="177" uniqueCount="100">
  <si>
    <t>附件</t>
  </si>
  <si>
    <t>2020年脱贫攻坚补短板综合财力补助资金项目计划表</t>
  </si>
  <si>
    <t>序号</t>
  </si>
  <si>
    <t>项目
名称</t>
  </si>
  <si>
    <t>建设性质</t>
  </si>
  <si>
    <t>建设起
止年限</t>
  </si>
  <si>
    <t>建设
地点</t>
  </si>
  <si>
    <t>建设内容与规模</t>
  </si>
  <si>
    <t>投资估算
（万元）</t>
  </si>
  <si>
    <t>绩效目标</t>
  </si>
  <si>
    <t>项目主管
单位</t>
  </si>
  <si>
    <t>项目责任单位</t>
  </si>
  <si>
    <t>备注</t>
  </si>
  <si>
    <t>扶贫效益</t>
  </si>
  <si>
    <t>受益贫
困村数
（个）</t>
  </si>
  <si>
    <t>受益贫
困户数
（万户）</t>
  </si>
  <si>
    <t>受益贫困人口数（万人）</t>
  </si>
  <si>
    <t>产业扶贫</t>
  </si>
  <si>
    <t>圈舍改建</t>
  </si>
  <si>
    <t>新建</t>
  </si>
  <si>
    <t>2020.06-2020.12</t>
  </si>
  <si>
    <t>骆驼城镇南华镇
黑泉镇
罗城镇</t>
  </si>
  <si>
    <t xml:space="preserve">    为骆驼城镇7户、南华镇1户、黑泉镇2户、罗城镇24户共计34户建档立卡户圈舍进行改建，每户补助资金0.7万元，共计23.8万元。</t>
  </si>
  <si>
    <t xml:space="preserve">    通过资金扶持，进一步改建完善农户养殖基础设施，鼓励引导贫困户壮大发展牛羊产业，拓宽收入渠道，增加农户收入。</t>
  </si>
  <si>
    <t>农业农村局（扶贫办）</t>
  </si>
  <si>
    <t>骆驼城镇
南华镇
黑泉镇
罗城镇</t>
  </si>
  <si>
    <t>就业扶贫</t>
  </si>
  <si>
    <t xml:space="preserve">    1.对企业培训并吸纳建档立卡贫困家庭劳动力就业的，给予培训补助，计划资金5万元；
    2.对有组织输转东部4市、除协作区外第三方地区、县域外省域内(省内就近就业)务工的建档立卡贫困劳动力和可能致贫人口，给与输转补贴，计划资金35万元。</t>
  </si>
  <si>
    <t>就业培训</t>
  </si>
  <si>
    <t>2020.01-2020.12</t>
  </si>
  <si>
    <t>各镇</t>
  </si>
  <si>
    <t xml:space="preserve">    对企业培训并吸纳建档立卡贫困家庭劳动力就业的，给予培训补助，企业培训并吸纳建档立卡贫困劳动力签订6个月以上不满1年劳动合同的，按1000元/人的标准给予培训补助;签订1年以上劳动合同的，按2000元/人的标准给予培训补助，计划通过双向对接帮助150名贫困劳动力实现就业并培训，在原有15万元补助资金的基础上，再申请增加5万元。</t>
  </si>
  <si>
    <t xml:space="preserve">    有针对性的对企业及各类生产经营主体中从事工作的贫困劳动力开展培训，进一步提升贫困劳动力的劳务技能，使贫困劳动力能够稳定就业，稳定增收。</t>
  </si>
  <si>
    <t>人社局</t>
  </si>
  <si>
    <t>劳动力
输转</t>
  </si>
  <si>
    <r>
      <rPr>
        <sz val="9"/>
        <rFont val="宋体"/>
        <charset val="134"/>
        <scheme val="minor"/>
      </rPr>
      <t xml:space="preserve">   疫情防控期间，对组织输转到天津、青岛、福州、厦门劳务协作区(东部4市)、除协作区外其他地区(第三方地区)、县域外省域内(省内就近就业)务工的建档立卡贫困劳动力务工，与用人单位至少签订3个月以上劳动合同，可以申请输转补贴。在原有70万元补贴资金的基础上，再申请增加35万元。</t>
    </r>
    <r>
      <rPr>
        <b/>
        <sz val="9"/>
        <rFont val="宋体"/>
        <charset val="134"/>
        <scheme val="minor"/>
      </rPr>
      <t>交通补贴:</t>
    </r>
    <r>
      <rPr>
        <sz val="9"/>
        <rFont val="宋体"/>
        <charset val="134"/>
        <scheme val="minor"/>
      </rPr>
      <t>对输转到东部4市和第三方地区就业的贫困劳动力给予一次性600元交通补贴。对省内就近就业的贫困劳动力给予一次性300元交通补贴。</t>
    </r>
    <r>
      <rPr>
        <b/>
        <sz val="9"/>
        <rFont val="宋体"/>
        <charset val="134"/>
        <scheme val="minor"/>
      </rPr>
      <t>劳务奖补:</t>
    </r>
    <r>
      <rPr>
        <sz val="9"/>
        <rFont val="宋体"/>
        <charset val="134"/>
        <scheme val="minor"/>
      </rPr>
      <t>对输转到东部4市建档立卡贫困劳动力稳定就业连续满3个月后,给予2400元劳务奖补;稳定就业连续满6个月的,再给予3000元劳务奖补;对输转到第三方地区和省内就近就业的建档立卡贫困劳动力稳定就业连续满3个月后,给予1800元劳务奖补;稳定就业连续满6个月的,再给予2400元劳务奖补。</t>
    </r>
    <r>
      <rPr>
        <b/>
        <sz val="9"/>
        <rFont val="宋体"/>
        <charset val="134"/>
        <scheme val="minor"/>
      </rPr>
      <t>生活费补贴:</t>
    </r>
    <r>
      <rPr>
        <sz val="9"/>
        <rFont val="宋体"/>
        <charset val="134"/>
        <scheme val="minor"/>
      </rPr>
      <t>对组织输转的建档立卡贫困劳动力稳定就业连续满3个月的，每人给予一次性1500元的生活费补贴。</t>
    </r>
  </si>
  <si>
    <t xml:space="preserve">    通过利用扶贫资金给予差别化、阶梯式奖补,鼓励农村贫困劳动力外出务工、长期务工和稳定务工，增加家庭收入。</t>
  </si>
  <si>
    <t>住房安全保障</t>
  </si>
  <si>
    <t>住房改造提升</t>
  </si>
  <si>
    <t>改建</t>
  </si>
  <si>
    <t>2020.07-2020.12</t>
  </si>
  <si>
    <t xml:space="preserve">    对建档立卡户房屋进行改造提升，计划资金30万元。</t>
  </si>
  <si>
    <t xml:space="preserve">    通过对贫困户住房进行改造，进一步改善贫困家庭人口居住环境，减轻因住房建设造成的经济压力，提高群众的幸福指数。</t>
  </si>
  <si>
    <t>住建局</t>
  </si>
  <si>
    <t>村内基础设施建设</t>
  </si>
  <si>
    <t xml:space="preserve">    1.南华镇、巷道镇、合黎镇、宣化镇、黑泉镇、罗城镇村组道路建设15.146公里，计划资金696.9万元。
    2.新坝镇西上村、罗城镇常丰村养殖小区产业道路建设1.015公里，计划资金40.6万元。
    3.新坝镇西庄子村、骆驼城镇碱泉子村、罗城镇侯庄村等村防洪堤坝建设，计划资金83.7万元。
    4.罗城镇万丰村、红山村、桥儿湾村镇鲁渠780米进行疏浚和引水口提升改造,计划资金29万元。</t>
  </si>
  <si>
    <t>村组道路</t>
  </si>
  <si>
    <t>南华镇  南寨子村墩仁村</t>
  </si>
  <si>
    <t xml:space="preserve">    南华镇墩仁村至南寨子村主干道道路建设2.23公里，每公里48万元，按四级公路技术标准进行设计，路基宽度6米，路面宽度4.5米，铺筑沥青混凝土路面。</t>
  </si>
  <si>
    <t xml:space="preserve">    进一步优化村内道路，方便群众出行。</t>
  </si>
  <si>
    <t>交通局    南华镇</t>
  </si>
  <si>
    <t>宣化镇  王马湾村巷道镇
殷家桥村</t>
  </si>
  <si>
    <t xml:space="preserve">    宣化镇王马湾村至巷道镇殷家桥村3.334公里，每公里48万元。其中：王马湾村1.894公里，殷家桥村1.44公里；按四级公路技术标准进行设计，路基宽度6米，路面宽度4.5米，铺筑沥青混凝土路面。</t>
  </si>
  <si>
    <t>交通局     巷道镇   宣化镇</t>
  </si>
  <si>
    <t>巷道镇  元号村  元兴村  元丰村</t>
  </si>
  <si>
    <t xml:space="preserve">    巷道镇元号、元兴、元丰村主干道道路建设3.327公里，每公里48万元。其中：元号村0.9公里，元兴村1.127公里，元丰村1.3公里；按四级公路技术标准进行设计，路基宽度6米，路面宽度4.5米，铺筑沥青混凝土路面。</t>
  </si>
  <si>
    <t>交通局    巷道镇</t>
  </si>
  <si>
    <t>合黎镇  七坝村</t>
  </si>
  <si>
    <t xml:space="preserve">    合黎镇七坝村硬化村社道路1.55公里，每公里48万元，按四级公路技术标准进行设计，路基宽度6米，路面宽度4.5米，铺筑沥青混凝土路面。</t>
  </si>
  <si>
    <t>交通局    合黎镇</t>
  </si>
  <si>
    <t>合黎镇    六一村</t>
  </si>
  <si>
    <t xml:space="preserve">    合黎镇六一村硬化村社道路0.8公里，每公里40万元，按村道技术标准进行设计，路基宽度6米，路面宽度4米，铺筑水泥混凝土路面。</t>
  </si>
  <si>
    <t>宣化镇
王马湾村</t>
  </si>
  <si>
    <t xml:space="preserve">    宣化镇王马湾村村社道路1.64公里，每公里43万元，按四级公路技术标准进行设计，路基宽度6米，路面宽度4米，铺筑沥青混凝土路面。</t>
  </si>
  <si>
    <t>交通局     宣化镇</t>
  </si>
  <si>
    <t>黑泉镇
沙沟村</t>
  </si>
  <si>
    <t xml:space="preserve">    黑泉镇沙沟村村社道路硬化1.345公里，每公里40万元，按村道技术标准进行设计，路基宽度6米，路面宽度4米，铺筑水泥混凝土路面。</t>
  </si>
  <si>
    <t>0.0023</t>
  </si>
  <si>
    <t>交通局    黑泉镇</t>
  </si>
  <si>
    <t>黑泉镇
黑泉村</t>
  </si>
  <si>
    <t xml:space="preserve">    黑泉镇黑泉村村社道路硬化0.54公里，每公里45万元，按村道技术标准进行设计，路基宽度5米，路面宽度5米，铺筑水泥混凝土路面。</t>
  </si>
  <si>
    <t>0.0015</t>
  </si>
  <si>
    <t>罗城镇  红山村</t>
  </si>
  <si>
    <t xml:space="preserve">    罗城镇红山村新建居民点门前道路硬化0.38公里，每公里40万元，按村道技术标准进行设计，路基宽度4米，路面宽度4米，铺筑水泥混凝土路面。</t>
  </si>
  <si>
    <t>交通局   罗城镇</t>
  </si>
  <si>
    <t>产业道路</t>
  </si>
  <si>
    <t>新坝镇  西上村</t>
  </si>
  <si>
    <t xml:space="preserve">    新坝镇西上村新建养殖小区1个，硬化产业道路0.415公里，每公里40万元，按村道技术标准进行设计，路基宽度6米，路面宽度4米，铺筑水泥混凝土路面。</t>
  </si>
  <si>
    <t xml:space="preserve">    通过产业道路建设，方便农产品运输，扩大产业规模，带动贫困户增收致富。</t>
  </si>
  <si>
    <t xml:space="preserve">交通局   新坝镇  </t>
  </si>
  <si>
    <t>罗城镇  常丰村</t>
  </si>
  <si>
    <t xml:space="preserve">    罗城镇常丰村新建养殖小区1个，硬化产业道路0.6公里，每公里40万元，按村道技术标准进行设计，路基宽度6米，路面宽度4米，铺筑水泥混凝土路面。</t>
  </si>
  <si>
    <t>防洪堤坝</t>
  </si>
  <si>
    <t xml:space="preserve">新坝镇  </t>
  </si>
  <si>
    <t xml:space="preserve">    新坝镇西庄子等村防洪堤坝维修加固，计划资金13.7万元。</t>
  </si>
  <si>
    <t xml:space="preserve">    通过修建防洪堤坝，提高防洪能力，减少因灾造成经济损失的风险，确保500亩耕地增产增收。</t>
  </si>
  <si>
    <t xml:space="preserve">水务局
新坝镇  </t>
  </si>
  <si>
    <t>骆驼城镇</t>
  </si>
  <si>
    <t xml:space="preserve">    骆驼城镇碱泉子等村防洪堤坝维修加固7.5公里，计划资金60万元。</t>
  </si>
  <si>
    <t xml:space="preserve">    通过修建防洪堤坝，提高防洪能力，减少因灾造成经济损失的风险，确保900多亩耕地增产增收。</t>
  </si>
  <si>
    <t>水务局    骆驼城镇</t>
  </si>
  <si>
    <t>罗城镇
侯庄村</t>
  </si>
  <si>
    <t xml:space="preserve">    罗城镇侯庄村防洪堤坝维修加固2公里，计划资金10万元。</t>
  </si>
  <si>
    <t xml:space="preserve">    通过修建防洪堤坝，提高防洪能力，减少因灾造成经济损失的风险，确保300亩耕地增产增收。</t>
  </si>
  <si>
    <t>水务局
罗城镇</t>
  </si>
  <si>
    <t>渠道建设</t>
  </si>
  <si>
    <t xml:space="preserve">罗城镇  万丰村  红山村  桥儿湾村   </t>
  </si>
  <si>
    <t xml:space="preserve">    罗城镇万丰村、红山村、桥儿湾村镇鲁渠780米进行疏浚和引水口提升改造，计划资金29万元。</t>
  </si>
  <si>
    <t xml:space="preserve">    进一步配套完善农业灌溉用水基础设施，增加镇鲁渠用水时来水量，及时保证耕地灌溉用水，提升抗旱能力，保障产业稳步发展，实现群众稳定增收。</t>
  </si>
  <si>
    <t>水务局   罗城镇</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</si>
</sst>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_);[Red]\(0.0000\)"/>
    <numFmt numFmtId="177" formatCode="0_);[Red]\(0\)"/>
    <numFmt numFmtId="178" formatCode="0.0000_ "/>
  </numFmts>
  <fonts count="30">
    <font>
      <sz val="11"/>
      <color theme="1"/>
      <name val="宋体"/>
      <charset val="134"/>
      <scheme val="minor"/>
    </font>
    <font>
      <b/>
      <sz val="10"/>
      <name val="宋体"/>
      <charset val="134"/>
      <scheme val="minor"/>
    </font>
    <font>
      <sz val="10"/>
      <color rgb="FFFF0000"/>
      <name val="仿宋_GB2312"/>
      <charset val="134"/>
    </font>
    <font>
      <sz val="10"/>
      <name val="仿宋_GB2312"/>
      <charset val="134"/>
    </font>
    <font>
      <sz val="12"/>
      <name val="黑体"/>
      <charset val="134"/>
    </font>
    <font>
      <sz val="20"/>
      <name val="方正小标宋简体"/>
      <charset val="134"/>
    </font>
    <font>
      <sz val="10"/>
      <name val="宋体"/>
      <charset val="134"/>
      <scheme val="minor"/>
    </font>
    <font>
      <sz val="9"/>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2"/>
      <name val="宋体"/>
      <charset val="134"/>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9"/>
      <color indexed="8"/>
      <name val="宋体"/>
      <charset val="134"/>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9"/>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106">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3" fillId="10" borderId="5" applyNumberFormat="0" applyAlignment="0" applyProtection="0">
      <alignment vertical="center"/>
    </xf>
    <xf numFmtId="44" fontId="0" fillId="0" borderId="0" applyFont="0" applyFill="0" applyBorder="0" applyAlignment="0" applyProtection="0">
      <alignment vertical="center"/>
    </xf>
    <xf numFmtId="0" fontId="14" fillId="0" borderId="0"/>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0" fillId="0" borderId="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xf numFmtId="0" fontId="16" fillId="0" borderId="0" applyNumberFormat="0" applyFill="0" applyBorder="0" applyAlignment="0" applyProtection="0">
      <alignment vertical="center"/>
    </xf>
    <xf numFmtId="0" fontId="0" fillId="13" borderId="6" applyNumberFormat="0" applyFont="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0" fillId="0" borderId="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xf numFmtId="0" fontId="0" fillId="0" borderId="0">
      <alignment vertical="center"/>
    </xf>
    <xf numFmtId="0" fontId="23" fillId="0" borderId="0" applyNumberFormat="0" applyFill="0" applyBorder="0" applyAlignment="0" applyProtection="0">
      <alignment vertical="center"/>
    </xf>
    <xf numFmtId="0" fontId="25" fillId="0" borderId="10" applyNumberFormat="0" applyFill="0" applyAlignment="0" applyProtection="0">
      <alignment vertical="center"/>
    </xf>
    <xf numFmtId="0" fontId="27" fillId="0" borderId="10" applyNumberFormat="0" applyFill="0" applyAlignment="0" applyProtection="0">
      <alignment vertical="center"/>
    </xf>
    <xf numFmtId="0" fontId="21" fillId="0" borderId="0"/>
    <xf numFmtId="0" fontId="12" fillId="22" borderId="0" applyNumberFormat="0" applyBorder="0" applyAlignment="0" applyProtection="0">
      <alignment vertical="center"/>
    </xf>
    <xf numFmtId="0" fontId="9" fillId="0" borderId="12" applyNumberFormat="0" applyFill="0" applyAlignment="0" applyProtection="0">
      <alignment vertical="center"/>
    </xf>
    <xf numFmtId="0" fontId="12" fillId="27" borderId="0" applyNumberFormat="0" applyBorder="0" applyAlignment="0" applyProtection="0">
      <alignment vertical="center"/>
    </xf>
    <xf numFmtId="0" fontId="0" fillId="0" borderId="0">
      <alignment vertical="center"/>
    </xf>
    <xf numFmtId="0" fontId="17" fillId="16" borderId="7" applyNumberFormat="0" applyAlignment="0" applyProtection="0">
      <alignment vertical="center"/>
    </xf>
    <xf numFmtId="0" fontId="19" fillId="16" borderId="5" applyNumberFormat="0" applyAlignment="0" applyProtection="0">
      <alignment vertical="center"/>
    </xf>
    <xf numFmtId="0" fontId="22" fillId="21" borderId="8" applyNumberFormat="0" applyAlignment="0" applyProtection="0">
      <alignment vertical="center"/>
    </xf>
    <xf numFmtId="0" fontId="8" fillId="18" borderId="0" applyNumberFormat="0" applyBorder="0" applyAlignment="0" applyProtection="0">
      <alignment vertical="center"/>
    </xf>
    <xf numFmtId="0" fontId="12" fillId="23" borderId="0" applyNumberFormat="0" applyBorder="0" applyAlignment="0" applyProtection="0">
      <alignment vertical="center"/>
    </xf>
    <xf numFmtId="0" fontId="24" fillId="0" borderId="9" applyNumberFormat="0" applyFill="0" applyAlignment="0" applyProtection="0">
      <alignment vertical="center"/>
    </xf>
    <xf numFmtId="0" fontId="26" fillId="0" borderId="11" applyNumberFormat="0" applyFill="0" applyAlignment="0" applyProtection="0">
      <alignment vertical="center"/>
    </xf>
    <xf numFmtId="0" fontId="28" fillId="26" borderId="0" applyNumberFormat="0" applyBorder="0" applyAlignment="0" applyProtection="0">
      <alignment vertical="center"/>
    </xf>
    <xf numFmtId="0" fontId="11" fillId="8"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12" fillId="15" borderId="0" applyNumberFormat="0" applyBorder="0" applyAlignment="0" applyProtection="0">
      <alignment vertical="center"/>
    </xf>
    <xf numFmtId="0" fontId="8" fillId="17" borderId="0" applyNumberFormat="0" applyBorder="0" applyAlignment="0" applyProtection="0">
      <alignment vertical="center"/>
    </xf>
    <xf numFmtId="0" fontId="8" fillId="20" borderId="0" applyNumberFormat="0" applyBorder="0" applyAlignment="0" applyProtection="0">
      <alignment vertical="center"/>
    </xf>
    <xf numFmtId="0" fontId="8" fillId="25" borderId="0" applyNumberFormat="0" applyBorder="0" applyAlignment="0" applyProtection="0">
      <alignment vertical="center"/>
    </xf>
    <xf numFmtId="0" fontId="8" fillId="6" borderId="0" applyNumberFormat="0" applyBorder="0" applyAlignment="0" applyProtection="0">
      <alignment vertical="center"/>
    </xf>
    <xf numFmtId="0" fontId="14" fillId="0" borderId="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12" fillId="28" borderId="0" applyNumberFormat="0" applyBorder="0" applyAlignment="0" applyProtection="0">
      <alignment vertical="center"/>
    </xf>
    <xf numFmtId="0" fontId="8" fillId="2" borderId="0" applyNumberFormat="0" applyBorder="0" applyAlignment="0" applyProtection="0">
      <alignment vertical="center"/>
    </xf>
    <xf numFmtId="0" fontId="12" fillId="11" borderId="0" applyNumberFormat="0" applyBorder="0" applyAlignment="0" applyProtection="0">
      <alignment vertical="center"/>
    </xf>
    <xf numFmtId="0" fontId="0" fillId="0" borderId="0">
      <alignment vertical="center"/>
    </xf>
    <xf numFmtId="0" fontId="12" fillId="14" borderId="0" applyNumberFormat="0" applyBorder="0" applyAlignment="0" applyProtection="0">
      <alignment vertical="center"/>
    </xf>
    <xf numFmtId="0" fontId="8" fillId="19" borderId="0" applyNumberFormat="0" applyBorder="0" applyAlignment="0" applyProtection="0">
      <alignment vertical="center"/>
    </xf>
    <xf numFmtId="0" fontId="12" fillId="24"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4" fillId="0" borderId="0"/>
    <xf numFmtId="0" fontId="0" fillId="0" borderId="0">
      <alignment vertical="center"/>
    </xf>
    <xf numFmtId="0" fontId="0" fillId="0" borderId="0">
      <alignment vertical="center"/>
    </xf>
    <xf numFmtId="0" fontId="2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6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3" fillId="0" borderId="0" xfId="0" applyNumberFormat="1" applyFont="1" applyFill="1" applyAlignment="1">
      <alignment horizontal="center" vertical="center"/>
    </xf>
    <xf numFmtId="0" fontId="3" fillId="0" borderId="0" xfId="0" applyFont="1" applyFill="1" applyAlignment="1">
      <alignment horizontal="left" vertical="center"/>
    </xf>
    <xf numFmtId="49" fontId="3" fillId="0" borderId="0" xfId="0" applyNumberFormat="1" applyFont="1" applyFill="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1" xfId="104" applyFont="1" applyFill="1" applyBorder="1" applyAlignment="1" applyProtection="1">
      <alignment horizontal="center" vertical="center" wrapText="1"/>
    </xf>
    <xf numFmtId="0" fontId="1" fillId="0" borderId="3" xfId="19" applyFont="1" applyFill="1" applyBorder="1" applyAlignment="1">
      <alignment horizontal="left" vertical="center" wrapText="1"/>
    </xf>
    <xf numFmtId="0" fontId="1" fillId="0" borderId="4" xfId="19" applyFont="1" applyFill="1" applyBorder="1" applyAlignment="1">
      <alignment horizontal="left" vertical="center" wrapText="1"/>
    </xf>
    <xf numFmtId="0" fontId="1" fillId="0" borderId="2" xfId="19" applyFont="1" applyFill="1" applyBorder="1" applyAlignment="1">
      <alignment horizontal="left" vertical="center" wrapText="1"/>
    </xf>
    <xf numFmtId="0" fontId="1" fillId="0" borderId="1" xfId="19" applyFont="1" applyFill="1" applyBorder="1" applyAlignment="1">
      <alignment vertical="center" wrapText="1"/>
    </xf>
    <xf numFmtId="0" fontId="6" fillId="0" borderId="1" xfId="104" applyFont="1" applyFill="1" applyBorder="1" applyAlignment="1">
      <alignment horizontal="left" vertical="center" wrapText="1"/>
    </xf>
    <xf numFmtId="0" fontId="1" fillId="0" borderId="1" xfId="104" applyFont="1" applyFill="1" applyBorder="1" applyAlignment="1">
      <alignment horizontal="center" vertical="center" wrapText="1"/>
    </xf>
    <xf numFmtId="0" fontId="6" fillId="0" borderId="1" xfId="85" applyFont="1" applyFill="1" applyBorder="1" applyAlignment="1">
      <alignment horizontal="center" vertical="center" wrapText="1"/>
    </xf>
    <xf numFmtId="0" fontId="6" fillId="0" borderId="1" xfId="104" applyFont="1" applyFill="1" applyBorder="1" applyAlignment="1">
      <alignment horizontal="center" vertical="center" wrapText="1"/>
    </xf>
    <xf numFmtId="0" fontId="6" fillId="0" borderId="1" xfId="93" applyFont="1" applyFill="1" applyBorder="1" applyAlignment="1" applyProtection="1">
      <alignment horizontal="left" vertical="center" wrapText="1"/>
    </xf>
    <xf numFmtId="0" fontId="6" fillId="0" borderId="1" xfId="85" applyNumberFormat="1" applyFont="1" applyFill="1" applyBorder="1" applyAlignment="1">
      <alignment horizontal="center" vertical="center" wrapText="1"/>
    </xf>
    <xf numFmtId="0" fontId="6" fillId="0" borderId="1" xfId="19" applyFont="1" applyFill="1" applyBorder="1" applyAlignment="1">
      <alignment horizontal="center" vertical="center" wrapText="1"/>
    </xf>
    <xf numFmtId="0" fontId="1" fillId="0" borderId="3" xfId="19" applyFont="1" applyFill="1" applyBorder="1" applyAlignment="1" applyProtection="1">
      <alignment horizontal="left" vertical="center" wrapText="1"/>
    </xf>
    <xf numFmtId="0" fontId="1" fillId="0" borderId="4" xfId="19" applyFont="1" applyFill="1" applyBorder="1" applyAlignment="1" applyProtection="1">
      <alignment horizontal="left" vertical="center" wrapText="1"/>
    </xf>
    <xf numFmtId="0" fontId="1" fillId="0" borderId="2" xfId="19" applyFont="1" applyFill="1" applyBorder="1" applyAlignment="1" applyProtection="1">
      <alignment horizontal="left" vertical="center" wrapText="1"/>
    </xf>
    <xf numFmtId="0" fontId="1" fillId="0" borderId="1" xfId="19" applyFont="1" applyFill="1" applyBorder="1" applyAlignment="1" applyProtection="1">
      <alignment vertical="center" wrapText="1"/>
    </xf>
    <xf numFmtId="0" fontId="6" fillId="0" borderId="1" xfId="19" applyFont="1" applyFill="1" applyBorder="1" applyAlignment="1">
      <alignment vertical="center" wrapText="1"/>
    </xf>
    <xf numFmtId="0" fontId="1" fillId="0" borderId="1" xfId="19" applyNumberFormat="1" applyFont="1" applyFill="1" applyBorder="1" applyAlignment="1">
      <alignment horizontal="center" vertical="center" wrapText="1"/>
    </xf>
    <xf numFmtId="0" fontId="6" fillId="0" borderId="1" xfId="19" applyFont="1" applyFill="1" applyBorder="1" applyAlignment="1">
      <alignment horizontal="left" vertical="center" wrapText="1"/>
    </xf>
    <xf numFmtId="0" fontId="6" fillId="0" borderId="1" xfId="19" applyFont="1" applyBorder="1" applyAlignment="1">
      <alignment horizontal="center" vertical="center" wrapText="1"/>
    </xf>
    <xf numFmtId="0" fontId="6" fillId="0" borderId="1" xfId="19" applyFont="1" applyBorder="1" applyAlignment="1">
      <alignment horizontal="justify" vertical="center" wrapText="1"/>
    </xf>
    <xf numFmtId="0" fontId="7" fillId="0" borderId="1" xfId="19"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19" applyFont="1" applyFill="1" applyBorder="1" applyAlignment="1" applyProtection="1">
      <alignment horizontal="center" vertical="center" wrapText="1"/>
    </xf>
    <xf numFmtId="0" fontId="6" fillId="0" borderId="1" xfId="67" applyFont="1" applyFill="1" applyBorder="1" applyAlignment="1">
      <alignment horizontal="center" vertical="center" wrapText="1"/>
    </xf>
    <xf numFmtId="0" fontId="6" fillId="0" borderId="1" xfId="19" applyFont="1" applyFill="1" applyBorder="1" applyAlignment="1">
      <alignment horizontal="center" vertical="center"/>
    </xf>
    <xf numFmtId="0" fontId="6" fillId="0" borderId="1" xfId="67" applyFont="1" applyFill="1" applyBorder="1" applyAlignment="1">
      <alignment horizontal="left" vertical="center" wrapText="1"/>
    </xf>
    <xf numFmtId="0" fontId="6" fillId="0" borderId="1" xfId="67" applyNumberFormat="1" applyFont="1" applyFill="1" applyBorder="1" applyAlignment="1">
      <alignment horizontal="center" vertical="center" wrapText="1"/>
    </xf>
    <xf numFmtId="0" fontId="6" fillId="0" borderId="1" xfId="67"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177" fontId="6" fillId="0" borderId="1" xfId="19" applyNumberFormat="1" applyFont="1" applyFill="1" applyBorder="1" applyAlignment="1">
      <alignment horizontal="center" vertical="center" wrapText="1"/>
    </xf>
    <xf numFmtId="177" fontId="6" fillId="0" borderId="1" xfId="19" applyNumberFormat="1" applyFont="1" applyFill="1" applyBorder="1" applyAlignment="1">
      <alignment horizontal="left" vertical="center" wrapText="1"/>
    </xf>
    <xf numFmtId="49" fontId="5"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49" fontId="6" fillId="0" borderId="1" xfId="104" applyNumberFormat="1" applyFont="1" applyFill="1" applyBorder="1" applyAlignment="1">
      <alignment horizontal="center" vertical="center" wrapText="1"/>
    </xf>
    <xf numFmtId="0" fontId="1" fillId="0" borderId="1" xfId="85" applyNumberFormat="1" applyFont="1" applyFill="1" applyBorder="1" applyAlignment="1">
      <alignment horizontal="center" vertical="center" wrapText="1"/>
    </xf>
    <xf numFmtId="0" fontId="6" fillId="0" borderId="1" xfId="93" applyFont="1" applyFill="1" applyBorder="1" applyAlignment="1" applyProtection="1">
      <alignment horizontal="center" vertical="center" wrapText="1"/>
    </xf>
    <xf numFmtId="49" fontId="6" fillId="0" borderId="1" xfId="1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94" applyFont="1" applyFill="1" applyBorder="1" applyAlignment="1" applyProtection="1">
      <alignment horizontal="center" vertical="center" wrapText="1"/>
    </xf>
    <xf numFmtId="49" fontId="6" fillId="0" borderId="1" xfId="67" applyNumberFormat="1" applyFont="1" applyFill="1" applyBorder="1" applyAlignment="1">
      <alignment horizontal="center" vertical="center" wrapText="1"/>
    </xf>
    <xf numFmtId="49" fontId="6" fillId="0" borderId="1" xfId="19" applyNumberFormat="1" applyFont="1" applyFill="1" applyBorder="1" applyAlignment="1">
      <alignment horizontal="center" vertical="center"/>
    </xf>
    <xf numFmtId="176" fontId="6" fillId="0" borderId="1" xfId="19" applyNumberFormat="1" applyFont="1" applyFill="1" applyBorder="1" applyAlignment="1">
      <alignment horizontal="center" vertical="center" wrapText="1"/>
    </xf>
    <xf numFmtId="178" fontId="6" fillId="0" borderId="1" xfId="67" applyNumberFormat="1" applyFont="1" applyFill="1" applyBorder="1" applyAlignment="1">
      <alignment horizontal="center" vertical="center" wrapText="1"/>
    </xf>
  </cellXfs>
  <cellStyles count="106">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常规 12 2 3" xfId="11"/>
    <cellStyle name="超链接" xfId="12" builtinId="8"/>
    <cellStyle name="百分比" xfId="13" builtinId="5"/>
    <cellStyle name="常规 11 2 3" xfId="14"/>
    <cellStyle name="已访问的超链接" xfId="15" builtinId="9"/>
    <cellStyle name="注释" xfId="16" builtinId="10"/>
    <cellStyle name="常规 6" xfId="17"/>
    <cellStyle name="60% - 强调文字颜色 2" xfId="18" builtinId="36"/>
    <cellStyle name="常规 12 2 2" xfId="19"/>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常规 5 2 2" xfId="28"/>
    <cellStyle name="60% - 强调文字颜色 1" xfId="29" builtinId="32"/>
    <cellStyle name="标题 3" xfId="30" builtinId="18"/>
    <cellStyle name="60% - 强调文字颜色 4" xfId="31" builtinId="44"/>
    <cellStyle name="常规 12 2 4" xfId="32"/>
    <cellStyle name="输出" xfId="33" builtinId="21"/>
    <cellStyle name="计算" xfId="34" builtinId="22"/>
    <cellStyle name="检查单元格" xfId="35" builtinId="23"/>
    <cellStyle name="20% - 强调文字颜色 6" xfId="36" builtinId="50"/>
    <cellStyle name="强调文字颜色 2" xfId="37" builtinId="33"/>
    <cellStyle name="链接单元格" xfId="38" builtinId="24"/>
    <cellStyle name="汇总" xfId="39" builtinId="25"/>
    <cellStyle name="好" xfId="40" builtinId="26"/>
    <cellStyle name="适中" xfId="41" builtinId="28"/>
    <cellStyle name="20% - 强调文字颜色 5" xfId="42" builtinId="46"/>
    <cellStyle name="常规 8 2" xfId="43"/>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常规 11 2 2 2" xfId="49"/>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常规 13 2 2 2" xfId="57"/>
    <cellStyle name="强调文字颜色 6" xfId="58" builtinId="49"/>
    <cellStyle name="40% - 强调文字颜色 6" xfId="59" builtinId="51"/>
    <cellStyle name="60% - 强调文字颜色 6" xfId="60" builtinId="52"/>
    <cellStyle name="常规 11" xfId="61"/>
    <cellStyle name="常规 11 2" xfId="62"/>
    <cellStyle name="常规 11 3" xfId="63"/>
    <cellStyle name="常规 11 3 2" xfId="64"/>
    <cellStyle name="常规 11 4" xfId="65"/>
    <cellStyle name="常规 12 2" xfId="66"/>
    <cellStyle name="常规 12 2 2 2" xfId="67"/>
    <cellStyle name="常规 5" xfId="68"/>
    <cellStyle name="常规 12 2 3 2" xfId="69"/>
    <cellStyle name="常规 12 3" xfId="70"/>
    <cellStyle name="常规 12 3 2" xfId="71"/>
    <cellStyle name="常规 12 4" xfId="72"/>
    <cellStyle name="常规 13" xfId="73"/>
    <cellStyle name="常规 13 2" xfId="74"/>
    <cellStyle name="常规 13 2 2" xfId="75"/>
    <cellStyle name="常规 13 2 3" xfId="76"/>
    <cellStyle name="常规 13 3" xfId="77"/>
    <cellStyle name="常规 13 3 2" xfId="78"/>
    <cellStyle name="常规 13 4" xfId="79"/>
    <cellStyle name="常规 2" xfId="80"/>
    <cellStyle name="常规 2 2" xfId="81"/>
    <cellStyle name="常规 2 2 2" xfId="82"/>
    <cellStyle name="常规 2 2 2 2" xfId="83"/>
    <cellStyle name="常规 2 2 3" xfId="84"/>
    <cellStyle name="常规 2 3" xfId="85"/>
    <cellStyle name="常规 2 3 2" xfId="86"/>
    <cellStyle name="常规 2 4" xfId="87"/>
    <cellStyle name="常规 3" xfId="88"/>
    <cellStyle name="常规 3 2" xfId="89"/>
    <cellStyle name="常规 3 2 2" xfId="90"/>
    <cellStyle name="常规 3 2 2 2" xfId="91"/>
    <cellStyle name="常规 3 2 3" xfId="92"/>
    <cellStyle name="常规 3 3" xfId="93"/>
    <cellStyle name="常规 3 3 2" xfId="94"/>
    <cellStyle name="常规 3 4" xfId="95"/>
    <cellStyle name="常规 4" xfId="96"/>
    <cellStyle name="常规 4 2" xfId="97"/>
    <cellStyle name="常规 4 2 2" xfId="98"/>
    <cellStyle name="常规 4 3" xfId="99"/>
    <cellStyle name="常规 5 3" xfId="100"/>
    <cellStyle name="常规 6 2" xfId="101"/>
    <cellStyle name="常规 7" xfId="102"/>
    <cellStyle name="常规 7 2" xfId="103"/>
    <cellStyle name="常规 8" xfId="104"/>
    <cellStyle name="常规 9" xfId="105"/>
  </cellStyle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abSelected="1" zoomScale="73" zoomScaleNormal="73" workbookViewId="0">
      <selection activeCell="Q14" sqref="Q14"/>
    </sheetView>
  </sheetViews>
  <sheetFormatPr defaultColWidth="9" defaultRowHeight="12"/>
  <cols>
    <col min="1" max="1" width="4" style="4" customWidth="1"/>
    <col min="2" max="2" width="8.625" style="5" customWidth="1"/>
    <col min="3" max="3" width="4.625" style="4" customWidth="1"/>
    <col min="4" max="4" width="9" style="4" customWidth="1"/>
    <col min="5" max="5" width="8.125" style="4" customWidth="1"/>
    <col min="6" max="6" width="65.3666666666667" style="6" customWidth="1"/>
    <col min="7" max="7" width="9.375" style="7" customWidth="1"/>
    <col min="8" max="8" width="38.375" style="8" customWidth="1"/>
    <col min="9" max="9" width="6.875" style="4" customWidth="1"/>
    <col min="10" max="11" width="9" style="4" customWidth="1"/>
    <col min="12" max="12" width="10.25" style="4" customWidth="1"/>
    <col min="13" max="13" width="9.25" style="4" customWidth="1"/>
    <col min="14" max="14" width="7.60833333333333" style="9" customWidth="1"/>
    <col min="15" max="16384" width="9" style="3"/>
  </cols>
  <sheetData>
    <row r="1" ht="14.25" spans="1:2">
      <c r="A1" s="10" t="s">
        <v>0</v>
      </c>
      <c r="B1" s="10"/>
    </row>
    <row r="2" ht="33.95" customHeight="1" spans="1:14">
      <c r="A2" s="11" t="s">
        <v>1</v>
      </c>
      <c r="B2" s="11"/>
      <c r="C2" s="11"/>
      <c r="D2" s="11"/>
      <c r="E2" s="11"/>
      <c r="F2" s="11"/>
      <c r="G2" s="11"/>
      <c r="H2" s="11"/>
      <c r="I2" s="11"/>
      <c r="J2" s="11"/>
      <c r="K2" s="11"/>
      <c r="L2" s="11"/>
      <c r="M2" s="11"/>
      <c r="N2" s="48"/>
    </row>
    <row r="3" s="1" customFormat="1" ht="24" customHeight="1" spans="1:14">
      <c r="A3" s="12" t="s">
        <v>2</v>
      </c>
      <c r="B3" s="12" t="s">
        <v>3</v>
      </c>
      <c r="C3" s="12" t="s">
        <v>4</v>
      </c>
      <c r="D3" s="12" t="s">
        <v>5</v>
      </c>
      <c r="E3" s="12" t="s">
        <v>6</v>
      </c>
      <c r="F3" s="12" t="s">
        <v>7</v>
      </c>
      <c r="G3" s="13" t="s">
        <v>8</v>
      </c>
      <c r="H3" s="12" t="s">
        <v>9</v>
      </c>
      <c r="I3" s="12"/>
      <c r="J3" s="12"/>
      <c r="K3" s="12"/>
      <c r="L3" s="12" t="s">
        <v>10</v>
      </c>
      <c r="M3" s="12" t="s">
        <v>11</v>
      </c>
      <c r="N3" s="49" t="s">
        <v>12</v>
      </c>
    </row>
    <row r="4" s="1" customFormat="1" ht="36" customHeight="1" spans="1:14">
      <c r="A4" s="12"/>
      <c r="B4" s="12"/>
      <c r="C4" s="12"/>
      <c r="D4" s="12"/>
      <c r="E4" s="12"/>
      <c r="F4" s="12"/>
      <c r="G4" s="13"/>
      <c r="H4" s="12" t="s">
        <v>13</v>
      </c>
      <c r="I4" s="12" t="s">
        <v>14</v>
      </c>
      <c r="J4" s="12" t="s">
        <v>15</v>
      </c>
      <c r="K4" s="12" t="s">
        <v>16</v>
      </c>
      <c r="L4" s="12"/>
      <c r="M4" s="12"/>
      <c r="N4" s="49"/>
    </row>
    <row r="5" s="1" customFormat="1" ht="28" customHeight="1" spans="1:14">
      <c r="A5" s="12"/>
      <c r="B5" s="14"/>
      <c r="C5" s="12"/>
      <c r="D5" s="12"/>
      <c r="E5" s="12"/>
      <c r="F5" s="12"/>
      <c r="G5" s="13">
        <v>944</v>
      </c>
      <c r="H5" s="12"/>
      <c r="I5" s="12"/>
      <c r="J5" s="12">
        <v>0.0827</v>
      </c>
      <c r="K5" s="12">
        <v>0.1773</v>
      </c>
      <c r="L5" s="12"/>
      <c r="M5" s="12"/>
      <c r="N5" s="49"/>
    </row>
    <row r="6" ht="42" customHeight="1" spans="1:14">
      <c r="A6" s="15"/>
      <c r="B6" s="16" t="s">
        <v>17</v>
      </c>
      <c r="C6" s="17"/>
      <c r="D6" s="18"/>
      <c r="E6" s="19"/>
      <c r="F6" s="20"/>
      <c r="G6" s="21">
        <v>23.8</v>
      </c>
      <c r="H6" s="20"/>
      <c r="I6" s="23"/>
      <c r="J6" s="23"/>
      <c r="K6" s="23"/>
      <c r="L6" s="23"/>
      <c r="M6" s="23"/>
      <c r="N6" s="50"/>
    </row>
    <row r="7" ht="53" customHeight="1" spans="1:14">
      <c r="A7" s="15">
        <v>1</v>
      </c>
      <c r="B7" s="22" t="s">
        <v>18</v>
      </c>
      <c r="C7" s="22" t="s">
        <v>19</v>
      </c>
      <c r="D7" s="23" t="s">
        <v>20</v>
      </c>
      <c r="E7" s="22" t="s">
        <v>21</v>
      </c>
      <c r="F7" s="24" t="s">
        <v>22</v>
      </c>
      <c r="G7" s="25">
        <v>23.8</v>
      </c>
      <c r="H7" s="24" t="s">
        <v>23</v>
      </c>
      <c r="I7" s="51"/>
      <c r="J7" s="25">
        <v>0.0034</v>
      </c>
      <c r="K7" s="25">
        <v>0.0106</v>
      </c>
      <c r="L7" s="52" t="s">
        <v>24</v>
      </c>
      <c r="M7" s="22" t="s">
        <v>25</v>
      </c>
      <c r="N7" s="23"/>
    </row>
    <row r="8" ht="63" customHeight="1" spans="1:14">
      <c r="A8" s="26"/>
      <c r="B8" s="27" t="s">
        <v>26</v>
      </c>
      <c r="C8" s="28"/>
      <c r="D8" s="29"/>
      <c r="E8" s="30"/>
      <c r="F8" s="31" t="s">
        <v>27</v>
      </c>
      <c r="G8" s="32">
        <f>SUM(G9:G10)</f>
        <v>40</v>
      </c>
      <c r="H8" s="33"/>
      <c r="I8" s="26"/>
      <c r="J8" s="26"/>
      <c r="K8" s="26"/>
      <c r="L8" s="26"/>
      <c r="M8" s="26"/>
      <c r="N8" s="53"/>
    </row>
    <row r="9" s="2" customFormat="1" ht="72" customHeight="1" spans="1:14">
      <c r="A9" s="26">
        <v>2</v>
      </c>
      <c r="B9" s="34" t="s">
        <v>28</v>
      </c>
      <c r="C9" s="34" t="s">
        <v>19</v>
      </c>
      <c r="D9" s="26" t="s">
        <v>29</v>
      </c>
      <c r="E9" s="34" t="s">
        <v>30</v>
      </c>
      <c r="F9" s="35" t="s">
        <v>31</v>
      </c>
      <c r="G9" s="34">
        <v>5</v>
      </c>
      <c r="H9" s="35" t="s">
        <v>32</v>
      </c>
      <c r="I9" s="34">
        <v>16</v>
      </c>
      <c r="J9" s="34">
        <v>0.015</v>
      </c>
      <c r="K9" s="34">
        <v>0.015</v>
      </c>
      <c r="L9" s="34" t="s">
        <v>33</v>
      </c>
      <c r="M9" s="34" t="s">
        <v>30</v>
      </c>
      <c r="N9" s="53"/>
    </row>
    <row r="10" s="2" customFormat="1" ht="118" customHeight="1" spans="1:14">
      <c r="A10" s="26">
        <v>3</v>
      </c>
      <c r="B10" s="34" t="s">
        <v>34</v>
      </c>
      <c r="C10" s="26" t="s">
        <v>19</v>
      </c>
      <c r="D10" s="26" t="s">
        <v>29</v>
      </c>
      <c r="E10" s="26" t="s">
        <v>30</v>
      </c>
      <c r="F10" s="36" t="s">
        <v>35</v>
      </c>
      <c r="G10" s="34">
        <v>35</v>
      </c>
      <c r="H10" s="35" t="s">
        <v>36</v>
      </c>
      <c r="I10" s="34">
        <v>16</v>
      </c>
      <c r="J10" s="34">
        <v>0.015</v>
      </c>
      <c r="K10" s="34">
        <v>0.015</v>
      </c>
      <c r="L10" s="34" t="s">
        <v>33</v>
      </c>
      <c r="M10" s="34" t="s">
        <v>30</v>
      </c>
      <c r="N10" s="53"/>
    </row>
    <row r="11" ht="41" customHeight="1" spans="1:14">
      <c r="A11" s="37"/>
      <c r="B11" s="16" t="s">
        <v>37</v>
      </c>
      <c r="C11" s="17"/>
      <c r="D11" s="18"/>
      <c r="E11" s="37"/>
      <c r="F11" s="38"/>
      <c r="G11" s="13">
        <f>SUM(G12)</f>
        <v>30</v>
      </c>
      <c r="H11" s="38"/>
      <c r="I11" s="37"/>
      <c r="J11" s="37"/>
      <c r="K11" s="37"/>
      <c r="L11" s="37"/>
      <c r="M11" s="37"/>
      <c r="N11" s="54"/>
    </row>
    <row r="12" s="2" customFormat="1" ht="57" customHeight="1" spans="1:14">
      <c r="A12" s="39">
        <v>4</v>
      </c>
      <c r="B12" s="26" t="s">
        <v>38</v>
      </c>
      <c r="C12" s="26" t="s">
        <v>39</v>
      </c>
      <c r="D12" s="26" t="s">
        <v>40</v>
      </c>
      <c r="E12" s="26" t="s">
        <v>30</v>
      </c>
      <c r="F12" s="33" t="s">
        <v>41</v>
      </c>
      <c r="G12" s="26">
        <v>30</v>
      </c>
      <c r="H12" s="33" t="s">
        <v>42</v>
      </c>
      <c r="I12" s="26"/>
      <c r="J12" s="26">
        <v>0.02</v>
      </c>
      <c r="K12" s="26">
        <v>0.078</v>
      </c>
      <c r="L12" s="26" t="s">
        <v>43</v>
      </c>
      <c r="M12" s="26" t="s">
        <v>30</v>
      </c>
      <c r="N12" s="53"/>
    </row>
    <row r="13" ht="99" customHeight="1" spans="1:14">
      <c r="A13" s="37"/>
      <c r="B13" s="17" t="s">
        <v>44</v>
      </c>
      <c r="C13" s="17"/>
      <c r="D13" s="18"/>
      <c r="E13" s="37"/>
      <c r="F13" s="38" t="s">
        <v>45</v>
      </c>
      <c r="G13" s="13">
        <f>SUM(G14:G28)</f>
        <v>850.2</v>
      </c>
      <c r="H13" s="38"/>
      <c r="I13" s="37"/>
      <c r="J13" s="37"/>
      <c r="K13" s="37"/>
      <c r="L13" s="37"/>
      <c r="M13" s="37"/>
      <c r="N13" s="54"/>
    </row>
    <row r="14" s="3" customFormat="1" ht="45" customHeight="1" spans="1:14">
      <c r="A14" s="37">
        <v>5</v>
      </c>
      <c r="B14" s="40" t="s">
        <v>46</v>
      </c>
      <c r="C14" s="41" t="s">
        <v>19</v>
      </c>
      <c r="D14" s="23" t="s">
        <v>20</v>
      </c>
      <c r="E14" s="40" t="s">
        <v>47</v>
      </c>
      <c r="F14" s="42" t="s">
        <v>48</v>
      </c>
      <c r="G14" s="43">
        <v>107</v>
      </c>
      <c r="H14" s="33" t="s">
        <v>49</v>
      </c>
      <c r="I14" s="40"/>
      <c r="J14" s="40">
        <v>0.0021</v>
      </c>
      <c r="K14" s="40">
        <v>0.0023</v>
      </c>
      <c r="L14" s="55" t="s">
        <v>24</v>
      </c>
      <c r="M14" s="40" t="s">
        <v>50</v>
      </c>
      <c r="N14" s="56"/>
    </row>
    <row r="15" s="3" customFormat="1" ht="52" customHeight="1" spans="1:14">
      <c r="A15" s="37">
        <v>6</v>
      </c>
      <c r="B15" s="40" t="s">
        <v>46</v>
      </c>
      <c r="C15" s="41" t="s">
        <v>19</v>
      </c>
      <c r="D15" s="23" t="s">
        <v>20</v>
      </c>
      <c r="E15" s="40" t="s">
        <v>51</v>
      </c>
      <c r="F15" s="44" t="s">
        <v>52</v>
      </c>
      <c r="G15" s="40">
        <v>160</v>
      </c>
      <c r="H15" s="33" t="s">
        <v>49</v>
      </c>
      <c r="I15" s="40"/>
      <c r="J15" s="40">
        <v>0.0014</v>
      </c>
      <c r="K15" s="40">
        <v>0.0035</v>
      </c>
      <c r="L15" s="55" t="s">
        <v>24</v>
      </c>
      <c r="M15" s="40" t="s">
        <v>53</v>
      </c>
      <c r="N15" s="40"/>
    </row>
    <row r="16" s="3" customFormat="1" ht="49" customHeight="1" spans="1:14">
      <c r="A16" s="37">
        <v>7</v>
      </c>
      <c r="B16" s="40" t="s">
        <v>46</v>
      </c>
      <c r="C16" s="41" t="s">
        <v>19</v>
      </c>
      <c r="D16" s="23" t="s">
        <v>20</v>
      </c>
      <c r="E16" s="40" t="s">
        <v>54</v>
      </c>
      <c r="F16" s="42" t="s">
        <v>55</v>
      </c>
      <c r="G16" s="43">
        <v>159.7</v>
      </c>
      <c r="H16" s="33" t="s">
        <v>49</v>
      </c>
      <c r="I16" s="40"/>
      <c r="J16" s="40">
        <v>0.0024</v>
      </c>
      <c r="K16" s="40">
        <v>0.0021</v>
      </c>
      <c r="L16" s="55" t="s">
        <v>24</v>
      </c>
      <c r="M16" s="40" t="s">
        <v>56</v>
      </c>
      <c r="N16" s="56"/>
    </row>
    <row r="17" ht="45" customHeight="1" spans="1:14">
      <c r="A17" s="37">
        <v>8</v>
      </c>
      <c r="B17" s="40" t="s">
        <v>46</v>
      </c>
      <c r="C17" s="37" t="s">
        <v>19</v>
      </c>
      <c r="D17" s="23" t="s">
        <v>20</v>
      </c>
      <c r="E17" s="37" t="s">
        <v>57</v>
      </c>
      <c r="F17" s="38" t="s">
        <v>58</v>
      </c>
      <c r="G17" s="45">
        <v>74.4</v>
      </c>
      <c r="H17" s="33" t="s">
        <v>49</v>
      </c>
      <c r="I17" s="37"/>
      <c r="J17" s="37">
        <v>0.001</v>
      </c>
      <c r="K17" s="37">
        <v>0.0014</v>
      </c>
      <c r="L17" s="52" t="s">
        <v>24</v>
      </c>
      <c r="M17" s="37" t="s">
        <v>59</v>
      </c>
      <c r="N17" s="54"/>
    </row>
    <row r="18" ht="39" customHeight="1" spans="1:14">
      <c r="A18" s="37">
        <v>9</v>
      </c>
      <c r="B18" s="40" t="s">
        <v>46</v>
      </c>
      <c r="C18" s="37" t="s">
        <v>19</v>
      </c>
      <c r="D18" s="23" t="s">
        <v>20</v>
      </c>
      <c r="E18" s="37" t="s">
        <v>60</v>
      </c>
      <c r="F18" s="38" t="s">
        <v>61</v>
      </c>
      <c r="G18" s="45">
        <v>32</v>
      </c>
      <c r="H18" s="33" t="s">
        <v>49</v>
      </c>
      <c r="I18" s="37"/>
      <c r="J18" s="37">
        <v>0.001</v>
      </c>
      <c r="K18" s="37">
        <v>0.0013</v>
      </c>
      <c r="L18" s="52" t="s">
        <v>24</v>
      </c>
      <c r="M18" s="37" t="s">
        <v>59</v>
      </c>
      <c r="N18" s="54"/>
    </row>
    <row r="19" s="3" customFormat="1" ht="39" customHeight="1" spans="1:14">
      <c r="A19" s="37">
        <v>10</v>
      </c>
      <c r="B19" s="40" t="s">
        <v>46</v>
      </c>
      <c r="C19" s="41" t="s">
        <v>19</v>
      </c>
      <c r="D19" s="23" t="s">
        <v>20</v>
      </c>
      <c r="E19" s="40" t="s">
        <v>62</v>
      </c>
      <c r="F19" s="44" t="s">
        <v>63</v>
      </c>
      <c r="G19" s="40">
        <v>70.5</v>
      </c>
      <c r="H19" s="33" t="s">
        <v>49</v>
      </c>
      <c r="I19" s="40"/>
      <c r="J19" s="40">
        <v>0.0014</v>
      </c>
      <c r="K19" s="40">
        <v>0.0035</v>
      </c>
      <c r="L19" s="55" t="s">
        <v>24</v>
      </c>
      <c r="M19" s="40" t="s">
        <v>64</v>
      </c>
      <c r="N19" s="40"/>
    </row>
    <row r="20" s="3" customFormat="1" ht="39" customHeight="1" spans="1:14">
      <c r="A20" s="37">
        <v>11</v>
      </c>
      <c r="B20" s="40" t="s">
        <v>46</v>
      </c>
      <c r="C20" s="41" t="s">
        <v>19</v>
      </c>
      <c r="D20" s="23" t="s">
        <v>20</v>
      </c>
      <c r="E20" s="26" t="s">
        <v>65</v>
      </c>
      <c r="F20" s="33" t="s">
        <v>66</v>
      </c>
      <c r="G20" s="26">
        <v>53.8</v>
      </c>
      <c r="H20" s="33" t="s">
        <v>49</v>
      </c>
      <c r="I20" s="26"/>
      <c r="J20" s="57">
        <v>0.001</v>
      </c>
      <c r="K20" s="57" t="s">
        <v>67</v>
      </c>
      <c r="L20" s="52" t="s">
        <v>24</v>
      </c>
      <c r="M20" s="26" t="s">
        <v>68</v>
      </c>
      <c r="N20" s="26"/>
    </row>
    <row r="21" s="3" customFormat="1" ht="41" customHeight="1" spans="1:14">
      <c r="A21" s="37">
        <v>12</v>
      </c>
      <c r="B21" s="40" t="s">
        <v>46</v>
      </c>
      <c r="C21" s="41" t="s">
        <v>19</v>
      </c>
      <c r="D21" s="23" t="s">
        <v>20</v>
      </c>
      <c r="E21" s="26" t="s">
        <v>69</v>
      </c>
      <c r="F21" s="33" t="s">
        <v>70</v>
      </c>
      <c r="G21" s="26">
        <v>24.3</v>
      </c>
      <c r="H21" s="33" t="s">
        <v>49</v>
      </c>
      <c r="I21" s="26"/>
      <c r="J21" s="57">
        <v>0.001</v>
      </c>
      <c r="K21" s="57" t="s">
        <v>71</v>
      </c>
      <c r="L21" s="52" t="s">
        <v>24</v>
      </c>
      <c r="M21" s="26" t="s">
        <v>68</v>
      </c>
      <c r="N21" s="26"/>
    </row>
    <row r="22" s="3" customFormat="1" ht="45" customHeight="1" spans="1:14">
      <c r="A22" s="37">
        <v>13</v>
      </c>
      <c r="B22" s="40" t="s">
        <v>46</v>
      </c>
      <c r="C22" s="41" t="s">
        <v>19</v>
      </c>
      <c r="D22" s="23" t="s">
        <v>20</v>
      </c>
      <c r="E22" s="40" t="s">
        <v>72</v>
      </c>
      <c r="F22" s="42" t="s">
        <v>73</v>
      </c>
      <c r="G22" s="43">
        <v>15.2</v>
      </c>
      <c r="H22" s="33" t="s">
        <v>49</v>
      </c>
      <c r="I22" s="40"/>
      <c r="J22" s="40">
        <v>0.0027</v>
      </c>
      <c r="K22" s="40">
        <v>0.0053</v>
      </c>
      <c r="L22" s="55" t="s">
        <v>24</v>
      </c>
      <c r="M22" s="40" t="s">
        <v>74</v>
      </c>
      <c r="N22" s="40"/>
    </row>
    <row r="23" ht="45" customHeight="1" spans="1:14">
      <c r="A23" s="37">
        <v>14</v>
      </c>
      <c r="B23" s="40" t="s">
        <v>75</v>
      </c>
      <c r="C23" s="41" t="s">
        <v>19</v>
      </c>
      <c r="D23" s="23" t="s">
        <v>20</v>
      </c>
      <c r="E23" s="37" t="s">
        <v>76</v>
      </c>
      <c r="F23" s="38" t="s">
        <v>77</v>
      </c>
      <c r="G23" s="45">
        <v>16.6</v>
      </c>
      <c r="H23" s="33" t="s">
        <v>78</v>
      </c>
      <c r="I23" s="37"/>
      <c r="J23" s="37">
        <v>0.0005</v>
      </c>
      <c r="K23" s="37">
        <v>0.0018</v>
      </c>
      <c r="L23" s="52" t="s">
        <v>24</v>
      </c>
      <c r="M23" s="37" t="s">
        <v>79</v>
      </c>
      <c r="N23" s="54"/>
    </row>
    <row r="24" s="3" customFormat="1" ht="45" customHeight="1" spans="1:14">
      <c r="A24" s="37">
        <v>15</v>
      </c>
      <c r="B24" s="40" t="s">
        <v>75</v>
      </c>
      <c r="C24" s="41" t="s">
        <v>19</v>
      </c>
      <c r="D24" s="23" t="s">
        <v>20</v>
      </c>
      <c r="E24" s="40" t="s">
        <v>80</v>
      </c>
      <c r="F24" s="42" t="s">
        <v>81</v>
      </c>
      <c r="G24" s="43">
        <v>24</v>
      </c>
      <c r="H24" s="33" t="s">
        <v>78</v>
      </c>
      <c r="I24" s="40"/>
      <c r="J24" s="40">
        <v>0.0031</v>
      </c>
      <c r="K24" s="40">
        <v>0.0076</v>
      </c>
      <c r="L24" s="55" t="s">
        <v>24</v>
      </c>
      <c r="M24" s="40" t="s">
        <v>74</v>
      </c>
      <c r="N24" s="40"/>
    </row>
    <row r="25" ht="45" customHeight="1" spans="1:14">
      <c r="A25" s="37">
        <v>16</v>
      </c>
      <c r="B25" s="26" t="s">
        <v>82</v>
      </c>
      <c r="C25" s="41" t="s">
        <v>39</v>
      </c>
      <c r="D25" s="23" t="s">
        <v>20</v>
      </c>
      <c r="E25" s="37" t="s">
        <v>83</v>
      </c>
      <c r="F25" s="38" t="s">
        <v>84</v>
      </c>
      <c r="G25" s="45">
        <v>13.7</v>
      </c>
      <c r="H25" s="38" t="s">
        <v>85</v>
      </c>
      <c r="I25" s="37">
        <v>1</v>
      </c>
      <c r="J25" s="37">
        <v>0.0044</v>
      </c>
      <c r="K25" s="37">
        <v>0.0118</v>
      </c>
      <c r="L25" s="52" t="s">
        <v>24</v>
      </c>
      <c r="M25" s="37" t="s">
        <v>86</v>
      </c>
      <c r="N25" s="54"/>
    </row>
    <row r="26" ht="45" customHeight="1" spans="1:14">
      <c r="A26" s="37">
        <v>17</v>
      </c>
      <c r="B26" s="26" t="s">
        <v>82</v>
      </c>
      <c r="C26" s="41" t="s">
        <v>39</v>
      </c>
      <c r="D26" s="23" t="s">
        <v>20</v>
      </c>
      <c r="E26" s="46" t="s">
        <v>87</v>
      </c>
      <c r="F26" s="47" t="s">
        <v>88</v>
      </c>
      <c r="G26" s="46">
        <v>60</v>
      </c>
      <c r="H26" s="33" t="s">
        <v>89</v>
      </c>
      <c r="I26" s="46"/>
      <c r="J26" s="58">
        <v>0.0011</v>
      </c>
      <c r="K26" s="58">
        <v>0.0039</v>
      </c>
      <c r="L26" s="52" t="s">
        <v>24</v>
      </c>
      <c r="M26" s="46" t="s">
        <v>90</v>
      </c>
      <c r="N26" s="26"/>
    </row>
    <row r="27" s="3" customFormat="1" ht="45" customHeight="1" spans="1:14">
      <c r="A27" s="37">
        <v>18</v>
      </c>
      <c r="B27" s="26" t="s">
        <v>82</v>
      </c>
      <c r="C27" s="41" t="s">
        <v>39</v>
      </c>
      <c r="D27" s="23" t="s">
        <v>20</v>
      </c>
      <c r="E27" s="40" t="s">
        <v>91</v>
      </c>
      <c r="F27" s="42" t="s">
        <v>92</v>
      </c>
      <c r="G27" s="43">
        <v>10</v>
      </c>
      <c r="H27" s="38" t="s">
        <v>93</v>
      </c>
      <c r="I27" s="40"/>
      <c r="J27" s="40">
        <v>0.0022</v>
      </c>
      <c r="K27" s="59">
        <v>0.006</v>
      </c>
      <c r="L27" s="55" t="s">
        <v>24</v>
      </c>
      <c r="M27" s="40" t="s">
        <v>94</v>
      </c>
      <c r="N27" s="40"/>
    </row>
    <row r="28" s="3" customFormat="1" ht="52" customHeight="1" spans="1:14">
      <c r="A28" s="37">
        <v>19</v>
      </c>
      <c r="B28" s="40" t="s">
        <v>95</v>
      </c>
      <c r="C28" s="41" t="s">
        <v>39</v>
      </c>
      <c r="D28" s="23" t="s">
        <v>20</v>
      </c>
      <c r="E28" s="40" t="s">
        <v>96</v>
      </c>
      <c r="F28" s="42" t="s">
        <v>97</v>
      </c>
      <c r="G28" s="43">
        <v>29</v>
      </c>
      <c r="H28" s="33" t="s">
        <v>98</v>
      </c>
      <c r="I28" s="40"/>
      <c r="J28" s="59">
        <v>0.004</v>
      </c>
      <c r="K28" s="40">
        <v>0.0082</v>
      </c>
      <c r="L28" s="55" t="s">
        <v>24</v>
      </c>
      <c r="M28" s="40" t="s">
        <v>99</v>
      </c>
      <c r="N28" s="40"/>
    </row>
  </sheetData>
  <sheetProtection formatCells="0" insertHyperlinks="0" autoFilter="0"/>
  <mergeCells count="17">
    <mergeCell ref="A1:B1"/>
    <mergeCell ref="A2:N2"/>
    <mergeCell ref="H3:K3"/>
    <mergeCell ref="B6:D6"/>
    <mergeCell ref="B8:D8"/>
    <mergeCell ref="B11:D11"/>
    <mergeCell ref="B13:D13"/>
    <mergeCell ref="A3:A4"/>
    <mergeCell ref="B3:B4"/>
    <mergeCell ref="C3:C4"/>
    <mergeCell ref="D3:D4"/>
    <mergeCell ref="E3:E4"/>
    <mergeCell ref="F3:F4"/>
    <mergeCell ref="G3:G4"/>
    <mergeCell ref="L3:L4"/>
    <mergeCell ref="M3:M4"/>
    <mergeCell ref="N3:N4"/>
  </mergeCells>
  <printOptions horizontalCentered="1"/>
  <pageMargins left="0.357638888888889" right="0.357638888888889" top="0.550694444444444" bottom="0.275" header="0.432638888888889" footer="0.472222222222222"/>
  <pageSetup paperSize="9" scale="70" fitToHeight="0" orientation="landscape" useFirstPageNumber="1"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m e r g e F i l e   x m l n s = " h t t p s : / / w e b . w p s . c n / e t / 2 0 1 8 / m a i n "   x m l n s : s = " h t t p : / / s c h e m a s . o p e n x m l f o r m a t s . o r g / s p r e a d s h e e t m l / 2 0 0 6 / m a i n " > < l i s t F i l e / > < / m e r g e F i l e > 
</file>

<file path=customXml/item2.xml>��< ? x m l   v e r s i o n = " 1 . 0 "   s t a n d a l o n e = " y e s " ? > < c o m m e n t s   x m l n s = " h t t p s : / / w e b . w p s . c n / e t / 2 0 1 8 / m a i n "   x m l n s : s = " h t t p : / / s c h e m a s . o p e n x m l f o r m a t s . o r g / s p r e a d s h e e t m l / 2 0 0 6 / m a i n " / > 
</file>

<file path=customXml/item3.xml>��< ? x m l   v e r s i o n = " 1 . 0 "   s t a n d a l o n e = " y e s " ? > < p i x e l a t o r s   x m l n s = " h t t p s : / / w e b . w p s . c n / e t / 2 0 1 8 / m a i n "   x m l n s : s = " h t t p : / / s c h e m a s . o p e n x m l f o r m a t s . o r g / s p r e a d s h e e t m l / 2 0 0 6 / m a i n " > < p i x e l a t o r L i s t   s h e e t S t i d = " 1 " / > < p i x e l a t o r L i s t   s h e e t S t i d = " 2 " / > < p i x e l a t o r L i s t   s h e e t S t i d = " 3 " / > < / p i x e l a t o r s > 
</file>

<file path=customXml/item4.xml>��< ? x m l   v e r s i o n = " 1 . 0 "   s t a n d a l o n e = " y e s " ? > < a l l o w E d i t U s e r   x m l n s = " h t t p s : / / w e b . w p s . c n / e t / 2 0 1 8 / m a i n "   x m l n s : s = " h t t p : / / s c h e m a s . o p e n x m l f o r m a t s . o r g / s p r e a d s h e e t m l / 2 0 0 6 / m a i n " > < r a n g e L i s t   s h e e t S t i d = " 1 "   m a s t e r = " " / > < r a n g e L i s t   s h e e t S t i d = " 2 "   m a s t e r = " " / > < r a n g e L i s t   s h e e t S t i d = " 3 "   m a s t e r = " " / > < / a l l o w E d i t U s e r > 
</file>

<file path=customXml/item5.xml>��< ? x m l   v e r s i o n = " 1 . 0 "   s t a n d a l o n e = " y e s " ? > < s h e e t I n t e r l i n e   x m l n s = " h t t p s : / / w e b . w p s . c n / e t / 2 0 1 8 / m a i n "   x m l n s : s = " h t t p : / / s c h e m a s . o p e n x m l f o r m a t s . o r g / s p r e a d s h e e t m l / 2 0 0 6 / m a i n " > < i n t e r l i n e I t e m   s h e e t S t i d = " 1 "   i n t e r l i n e O n O f f = " 0 "   i n t e r l i n e C o l o r = " 0 " / > < i n t e r l i n e I t e m   s h e e t S t i d = " 2 "   i n t e r l i n e O n O f f = " 0 "   i n t e r l i n e C o l o r = " 0 " / > < i n t e r l i n e I t e m   s h e e t S t i d = " 3 "   i n t e r l i n e O n O f f = " 0 "   i n t e r l i n e C o l o r = " 0 " / > < / s h e e t I n t e r l i n e > 
</file>

<file path=customXml/item6.xml>��< ? x m l   v e r s i o n = " 1 . 0 "   s t a n d a l o n e = " y e s " ? > < s e t t i n g s   x m l n s = " h t t p s : / / w e b . w p s . c n / e t / 2 0 1 8 / m a i n "   x m l n s : s = " h t t p : / / s c h e m a s . o p e n x m l f o r m a t s . o r g / s p r e a d s h e e t m l / 2 0 0 6 / m a i n " > < b o o k S e t t i n g s > < i s F i l t e r S h a r e d > 1 < / i s F i l t e r S h a r e d > < / b o o k S e t t i n g s > < / s e t t i n g s > 
</file>

<file path=customXml/itemProps1.xml><?xml version="1.0" encoding="utf-8"?>
<ds:datastoreItem xmlns:ds="http://schemas.openxmlformats.org/officeDocument/2006/customXml" ds:itemID="{DC3875BF-13D6-4817-9B69-0B22B651B2C7}">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5A5607D9-04D2-4DE1-AC0E-A7772F01BC71}">
  <ds:schemaRefs/>
</ds:datastoreItem>
</file>

<file path=customXml/itemProps5.xml><?xml version="1.0" encoding="utf-8"?>
<ds:datastoreItem xmlns:ds="http://schemas.openxmlformats.org/officeDocument/2006/customXml" ds:itemID="{3F8FC9E7-9E3E-4D00-BC07-C2C84DFACBCF}">
  <ds:schemaRefs/>
</ds:datastoreItem>
</file>

<file path=customXml/itemProps6.xml><?xml version="1.0" encoding="utf-8"?>
<ds:datastoreItem xmlns:ds="http://schemas.openxmlformats.org/officeDocument/2006/customXml" ds:itemID="{9F91F69C-6E8C-4246-BC25-297BFDC75D90}">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2018-07-04T09:13:00Z</dcterms:created>
  <cp:lastPrinted>2020-06-24T07:06:00Z</cp:lastPrinted>
  <dcterms:modified xsi:type="dcterms:W3CDTF">2020-08-20T03:41:31Z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